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00126354\Desktop\clanchファイル\業務\公表資料\契約公表資料\"/>
    </mc:Choice>
  </mc:AlternateContent>
  <xr:revisionPtr revIDLastSave="0" documentId="13_ncr:1_{32E55462-73B7-494F-A827-1452E95330D0}" xr6:coauthVersionLast="47" xr6:coauthVersionMax="47" xr10:uidLastSave="{00000000-0000-0000-0000-000000000000}"/>
  <bookViews>
    <workbookView xWindow="-120" yWindow="-120" windowWidth="29040" windowHeight="15720" xr2:uid="{00000000-000D-0000-FFFF-FFFF00000000}"/>
  </bookViews>
  <sheets>
    <sheet name="随意契約（物品役務等）" sheetId="1" r:id="rId1"/>
  </sheets>
  <definedNames>
    <definedName name="_xlnm._FilterDatabase" localSheetId="0" hidden="1">'随意契約（物品役務等）'!$B$6:$S$34</definedName>
    <definedName name="_xlnm.Print_Area" localSheetId="0">'随意契約（物品役務等）'!$A$1:$N$31</definedName>
    <definedName name="_xlnm.Print_Titles" localSheetId="0">'随意契約（物品役務等）'!$1:$6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Q21" i="1" s="1"/>
  <c r="R21" i="1" s="1"/>
  <c r="O24" i="1"/>
  <c r="Q24" i="1" s="1"/>
  <c r="R24" i="1" s="1"/>
  <c r="O22" i="1"/>
  <c r="P22" i="1" s="1"/>
  <c r="O31" i="1"/>
  <c r="P31" i="1" s="1"/>
  <c r="O30" i="1"/>
  <c r="Q30" i="1" s="1"/>
  <c r="R30" i="1" s="1"/>
  <c r="O29" i="1"/>
  <c r="P29" i="1" s="1"/>
  <c r="O28" i="1"/>
  <c r="Q28" i="1" s="1"/>
  <c r="R28" i="1" s="1"/>
  <c r="O27" i="1"/>
  <c r="P27" i="1" s="1"/>
  <c r="O26" i="1"/>
  <c r="Q26" i="1" s="1"/>
  <c r="R26" i="1" s="1"/>
  <c r="O25" i="1"/>
  <c r="P25" i="1" s="1"/>
  <c r="P21" i="1" l="1"/>
  <c r="Q27" i="1"/>
  <c r="R27" i="1" s="1"/>
  <c r="P26" i="1"/>
  <c r="Q22" i="1"/>
  <c r="R22" i="1" s="1"/>
  <c r="P30" i="1"/>
  <c r="Q31" i="1"/>
  <c r="R31" i="1" s="1"/>
  <c r="Q25" i="1"/>
  <c r="R25" i="1" s="1"/>
  <c r="P24" i="1"/>
  <c r="Q29" i="1"/>
  <c r="R29" i="1" s="1"/>
  <c r="P28" i="1"/>
</calcChain>
</file>

<file path=xl/sharedStrings.xml><?xml version="1.0" encoding="utf-8"?>
<sst xmlns="http://schemas.openxmlformats.org/spreadsheetml/2006/main" count="296" uniqueCount="95">
  <si>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</si>
  <si>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</si>
  <si>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</si>
  <si>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t>
    <phoneticPr fontId="3"/>
  </si>
  <si>
    <t>－</t>
  </si>
  <si>
    <t>パッケージソフトウェア等、製造者による固有の仕組み（著作権）が備わっているシステムであり、他の業者に保守・修理を行わせると安定的な稼働が担保されないため（独立行政法人国立病院機構会計規程会計規程第５２条第４項）</t>
    <rPh sb="45" eb="46">
      <t>ホカ</t>
    </rPh>
    <phoneticPr fontId="2"/>
  </si>
  <si>
    <t>シーメンスヘルスケア株式会社　静岡営業所　　
静岡県静岡市葵区栄町４－１０</t>
  </si>
  <si>
    <t>-</t>
    <phoneticPr fontId="3"/>
  </si>
  <si>
    <t>法令等により契約の相手方が特定されているため（放射線障害防止法第4条・第4条の2による届出（販売）・許可（廃棄））（独立行政法人国立病院機構会計規程会計規程第５２条第４項）</t>
  </si>
  <si>
    <t>社団法人日本アイソトープ協会
東京都文京区本駒込２－２８－４５</t>
  </si>
  <si>
    <t>都市ガス供給契約（業務用）</t>
    <rPh sb="4" eb="6">
      <t>キョウキュウ</t>
    </rPh>
    <rPh sb="6" eb="8">
      <t>ケイヤク</t>
    </rPh>
    <rPh sb="9" eb="12">
      <t>ギョウムヨウ</t>
    </rPh>
    <phoneticPr fontId="3"/>
  </si>
  <si>
    <t>料金後納郵便契約</t>
    <rPh sb="0" eb="2">
      <t>リョウキン</t>
    </rPh>
    <rPh sb="2" eb="4">
      <t>コウノウ</t>
    </rPh>
    <rPh sb="4" eb="6">
      <t>ユウビン</t>
    </rPh>
    <rPh sb="6" eb="8">
      <t>ケイヤク</t>
    </rPh>
    <phoneticPr fontId="3"/>
  </si>
  <si>
    <t>清水町役場　　　　　　　
静岡県駿東郡清水町堂庭２１０-１</t>
    <phoneticPr fontId="3"/>
  </si>
  <si>
    <t>沼津市役所　　　　　　　
静岡県沼津市御幸町１６−１</t>
    <phoneticPr fontId="3"/>
  </si>
  <si>
    <t>日本電気株式会社　静岡支社
静岡県静岡市葵区黒金町3番地</t>
    <rPh sb="0" eb="2">
      <t>ニホン</t>
    </rPh>
    <rPh sb="2" eb="4">
      <t>デンキ</t>
    </rPh>
    <rPh sb="4" eb="8">
      <t>カブシキガイシャ</t>
    </rPh>
    <rPh sb="9" eb="11">
      <t>シズオカ</t>
    </rPh>
    <rPh sb="11" eb="13">
      <t>シシャ</t>
    </rPh>
    <rPh sb="14" eb="17">
      <t>シズオカケン</t>
    </rPh>
    <rPh sb="17" eb="20">
      <t>シズオカシ</t>
    </rPh>
    <rPh sb="20" eb="22">
      <t>アオイク</t>
    </rPh>
    <rPh sb="22" eb="25">
      <t>クロガネチョウ</t>
    </rPh>
    <rPh sb="26" eb="28">
      <t>バンチ</t>
    </rPh>
    <phoneticPr fontId="3"/>
  </si>
  <si>
    <t>組み込みソフトウェア等製造者の独自性が認められる医療機器であり、他の業者に保守・修理を行わせると作動品質面で医療安全上のリスクが見込まれるため
（独立行政法人国立病院機構会計規程会計規程第５２条第４項）</t>
  </si>
  <si>
    <t>緊急に修理しなければ診療に支障を来すため　
独立行政法人国立病院機構契約事務取扱細則第１７条の2第4項</t>
    <rPh sb="22" eb="32">
      <t>ドクリツギョウセイホウジンコクリツビョウイン</t>
    </rPh>
    <rPh sb="32" eb="34">
      <t>キコウ</t>
    </rPh>
    <rPh sb="34" eb="36">
      <t>ケイヤク</t>
    </rPh>
    <rPh sb="36" eb="38">
      <t>ジム</t>
    </rPh>
    <rPh sb="38" eb="40">
      <t>トリアツカイ</t>
    </rPh>
    <rPh sb="40" eb="42">
      <t>サイソク</t>
    </rPh>
    <rPh sb="42" eb="43">
      <t>ダイ</t>
    </rPh>
    <rPh sb="45" eb="46">
      <t>ジョウ</t>
    </rPh>
    <rPh sb="48" eb="49">
      <t>ダイ</t>
    </rPh>
    <rPh sb="50" eb="51">
      <t>コウ</t>
    </rPh>
    <phoneticPr fontId="3"/>
  </si>
  <si>
    <t>応札・応募者数</t>
    <rPh sb="0" eb="2">
      <t>オウサツ</t>
    </rPh>
    <rPh sb="3" eb="6">
      <t>オウボシャ</t>
    </rPh>
    <rPh sb="6" eb="7">
      <t>スウ</t>
    </rPh>
    <phoneticPr fontId="3"/>
  </si>
  <si>
    <t>国所管、都道府県所管の区分</t>
    <rPh sb="0" eb="1">
      <t>クニ</t>
    </rPh>
    <rPh sb="1" eb="3">
      <t>ショカン</t>
    </rPh>
    <rPh sb="4" eb="8">
      <t>トドウフケン</t>
    </rPh>
    <rPh sb="8" eb="10">
      <t>ショカン</t>
    </rPh>
    <rPh sb="11" eb="13">
      <t>クブン</t>
    </rPh>
    <phoneticPr fontId="3"/>
  </si>
  <si>
    <t>公益法人の区分</t>
    <rPh sb="0" eb="2">
      <t>コウエキ</t>
    </rPh>
    <rPh sb="2" eb="4">
      <t>ホウジン</t>
    </rPh>
    <rPh sb="5" eb="7">
      <t>クブン</t>
    </rPh>
    <phoneticPr fontId="3"/>
  </si>
  <si>
    <t>備　考</t>
    <rPh sb="0" eb="1">
      <t>ソナエ</t>
    </rPh>
    <rPh sb="2" eb="3">
      <t>コウ</t>
    </rPh>
    <phoneticPr fontId="3"/>
  </si>
  <si>
    <t>公益法人の場合</t>
    <rPh sb="0" eb="2">
      <t>コウエキ</t>
    </rPh>
    <rPh sb="2" eb="4">
      <t>ホウジン</t>
    </rPh>
    <rPh sb="5" eb="7">
      <t>バアイ</t>
    </rPh>
    <phoneticPr fontId="3"/>
  </si>
  <si>
    <t>再就職の役員の数（人）</t>
    <rPh sb="0" eb="3">
      <t>サイシュウショク</t>
    </rPh>
    <rPh sb="4" eb="6">
      <t>ヤクイン</t>
    </rPh>
    <rPh sb="7" eb="8">
      <t>カズ</t>
    </rPh>
    <rPh sb="9" eb="10">
      <t>ニン</t>
    </rPh>
    <phoneticPr fontId="3"/>
  </si>
  <si>
    <t>落札率
（％）</t>
    <rPh sb="0" eb="2">
      <t>ラクサツ</t>
    </rPh>
    <rPh sb="2" eb="3">
      <t>リツ</t>
    </rPh>
    <phoneticPr fontId="3"/>
  </si>
  <si>
    <t>契約金額（円）</t>
    <rPh sb="0" eb="2">
      <t>ケイヤク</t>
    </rPh>
    <rPh sb="2" eb="4">
      <t>キンガク</t>
    </rPh>
    <rPh sb="5" eb="6">
      <t>エン</t>
    </rPh>
    <phoneticPr fontId="3"/>
  </si>
  <si>
    <t>予定価格（円）</t>
    <rPh sb="0" eb="2">
      <t>ヨテイ</t>
    </rPh>
    <rPh sb="2" eb="4">
      <t>カカク</t>
    </rPh>
    <rPh sb="5" eb="6">
      <t>エン</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</si>
  <si>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</si>
  <si>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契約の相手方の氏名及び住所</t>
    <rPh sb="0" eb="2">
      <t>ケイヤク</t>
    </rPh>
    <rPh sb="3" eb="5">
      <t>アイテ</t>
    </rPh>
    <rPh sb="5" eb="6">
      <t>カタ</t>
    </rPh>
    <rPh sb="7" eb="9">
      <t>シメイ</t>
    </rPh>
    <rPh sb="9" eb="10">
      <t>オヨ</t>
    </rPh>
    <rPh sb="11" eb="13">
      <t>ジュウショ</t>
    </rPh>
    <phoneticPr fontId="3"/>
  </si>
  <si>
    <t>契約を締結した日</t>
    <rPh sb="0" eb="2">
      <t>ケイヤク</t>
    </rPh>
    <rPh sb="3" eb="5">
      <t>テイケツ</t>
    </rPh>
    <rPh sb="7" eb="8">
      <t>ヒ</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</si>
  <si>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</si>
  <si>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</si>
  <si>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</si>
  <si>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（別紙４）</t>
    <rPh sb="1" eb="3">
      <t>ベッシ</t>
    </rPh>
    <phoneticPr fontId="3"/>
  </si>
  <si>
    <t>静岡医療センター
院長　岡﨑　貴裕
静岡県駿東郡清水町長沢762-1</t>
    <rPh sb="0" eb="2">
      <t>シズオカ</t>
    </rPh>
    <rPh sb="2" eb="4">
      <t>イリョウ</t>
    </rPh>
    <rPh sb="9" eb="11">
      <t>インチョウ</t>
    </rPh>
    <rPh sb="12" eb="14">
      <t>オカザキ</t>
    </rPh>
    <rPh sb="15" eb="17">
      <t>タカヒロ</t>
    </rPh>
    <rPh sb="18" eb="21">
      <t>シズオカケン</t>
    </rPh>
    <rPh sb="21" eb="24">
      <t>スントウグン</t>
    </rPh>
    <rPh sb="24" eb="27">
      <t>シミズチョウ</t>
    </rPh>
    <rPh sb="27" eb="29">
      <t>ナガサワ</t>
    </rPh>
    <phoneticPr fontId="3"/>
  </si>
  <si>
    <t>X線テレビ装置（島津メディカル製Super Sonial Safire）保守契約</t>
    <rPh sb="1" eb="2">
      <t>セン</t>
    </rPh>
    <rPh sb="5" eb="7">
      <t>ソウチ</t>
    </rPh>
    <rPh sb="8" eb="10">
      <t>シマヅ</t>
    </rPh>
    <rPh sb="15" eb="16">
      <t>セイ</t>
    </rPh>
    <rPh sb="36" eb="38">
      <t>ホシュ</t>
    </rPh>
    <rPh sb="38" eb="40">
      <t>ケイヤク</t>
    </rPh>
    <phoneticPr fontId="3"/>
  </si>
  <si>
    <t>-</t>
  </si>
  <si>
    <t>心臓カテーテル用検査装置(EP WorkMateClaris)修理契約</t>
    <rPh sb="0" eb="2">
      <t>シンゾウ</t>
    </rPh>
    <rPh sb="7" eb="8">
      <t>ヨウ</t>
    </rPh>
    <rPh sb="8" eb="10">
      <t>ケンサ</t>
    </rPh>
    <rPh sb="10" eb="12">
      <t>ソウチ</t>
    </rPh>
    <rPh sb="31" eb="33">
      <t>シュウリ</t>
    </rPh>
    <rPh sb="33" eb="35">
      <t>ケイヤク</t>
    </rPh>
    <phoneticPr fontId="3"/>
  </si>
  <si>
    <t>島津メディカルシステムズ株式会社
静岡県駿河区稲川２－１－１静岡駅南ビル２F</t>
    <rPh sb="0" eb="2">
      <t>シマヅ</t>
    </rPh>
    <rPh sb="12" eb="14">
      <t>カブシキ</t>
    </rPh>
    <rPh sb="14" eb="16">
      <t>カイシャ</t>
    </rPh>
    <rPh sb="17" eb="19">
      <t>シズオカ</t>
    </rPh>
    <rPh sb="19" eb="20">
      <t>ケン</t>
    </rPh>
    <rPh sb="20" eb="23">
      <t>スルガク</t>
    </rPh>
    <rPh sb="23" eb="25">
      <t>イナガワ</t>
    </rPh>
    <rPh sb="30" eb="32">
      <t>シズオカ</t>
    </rPh>
    <rPh sb="32" eb="33">
      <t>エキ</t>
    </rPh>
    <rPh sb="33" eb="34">
      <t>ミナミ</t>
    </rPh>
    <phoneticPr fontId="3"/>
  </si>
  <si>
    <t>病院情報システム保守契約</t>
    <rPh sb="8" eb="10">
      <t>ホシュ</t>
    </rPh>
    <rPh sb="10" eb="12">
      <t>ケイヤク</t>
    </rPh>
    <phoneticPr fontId="3"/>
  </si>
  <si>
    <t>株式会社SBS情報システム
静岡県静岡市駿河区登呂３丁目１番１号</t>
    <rPh sb="0" eb="2">
      <t>カブシキ</t>
    </rPh>
    <rPh sb="2" eb="4">
      <t>カイシャ</t>
    </rPh>
    <rPh sb="7" eb="9">
      <t>ジョウホウ</t>
    </rPh>
    <rPh sb="14" eb="16">
      <t>シズオカ</t>
    </rPh>
    <rPh sb="16" eb="17">
      <t>ケン</t>
    </rPh>
    <rPh sb="17" eb="19">
      <t>シズオカ</t>
    </rPh>
    <rPh sb="19" eb="20">
      <t>シ</t>
    </rPh>
    <rPh sb="20" eb="23">
      <t>スルガク</t>
    </rPh>
    <rPh sb="23" eb="25">
      <t>トロ</t>
    </rPh>
    <rPh sb="26" eb="28">
      <t>チョウメ</t>
    </rPh>
    <rPh sb="29" eb="30">
      <t>バン</t>
    </rPh>
    <rPh sb="31" eb="32">
      <t>ゴウ</t>
    </rPh>
    <phoneticPr fontId="3"/>
  </si>
  <si>
    <t>当該製品を取り扱うことができる事業者が一者に限られるため
（独立行政法人国立病院機構会計規程会計規程第５２条第４項）</t>
    <rPh sb="19" eb="20">
      <t>イチ</t>
    </rPh>
    <phoneticPr fontId="3"/>
  </si>
  <si>
    <t xml:space="preserve"> ディーブイエックス株式会社
東京都豊島区高田2-17-22</t>
  </si>
  <si>
    <t>履行期限：R6.3.31</t>
    <rPh sb="0" eb="2">
      <t>リコウ</t>
    </rPh>
    <rPh sb="2" eb="4">
      <t>キゲン</t>
    </rPh>
    <phoneticPr fontId="3"/>
  </si>
  <si>
    <t>白衣等賃貸借契約に係る変更契約</t>
    <rPh sb="0" eb="3">
      <t>ハクイトウ</t>
    </rPh>
    <rPh sb="3" eb="6">
      <t>チンタイシャク</t>
    </rPh>
    <rPh sb="6" eb="8">
      <t>ケイヤク</t>
    </rPh>
    <rPh sb="9" eb="10">
      <t>カカ</t>
    </rPh>
    <rPh sb="11" eb="13">
      <t>ヘンコウ</t>
    </rPh>
    <rPh sb="13" eb="15">
      <t>ケイヤク</t>
    </rPh>
    <phoneticPr fontId="3"/>
  </si>
  <si>
    <t xml:space="preserve">中北薬品株式会社三島支店
静岡県駿東郡長泉町下土狩202番地8
</t>
    <rPh sb="13" eb="16">
      <t>シズオカケン</t>
    </rPh>
    <rPh sb="16" eb="19">
      <t>スントウグン</t>
    </rPh>
    <rPh sb="19" eb="21">
      <t>ナガイズミ</t>
    </rPh>
    <rPh sb="21" eb="22">
      <t>マチ</t>
    </rPh>
    <rPh sb="22" eb="23">
      <t>シタ</t>
    </rPh>
    <rPh sb="23" eb="24">
      <t>ツチ</t>
    </rPh>
    <rPh sb="24" eb="25">
      <t>カリ</t>
    </rPh>
    <rPh sb="28" eb="30">
      <t>バンチ</t>
    </rPh>
    <phoneticPr fontId="3"/>
  </si>
  <si>
    <t>現に契約履行中の業務に直接関連する契約を現に履行中の契約者以外の者に履行させることが不利であるため。</t>
    <rPh sb="0" eb="1">
      <t>ゲン</t>
    </rPh>
    <rPh sb="2" eb="4">
      <t>ケイヤク</t>
    </rPh>
    <rPh sb="4" eb="7">
      <t>リコウチュウ</t>
    </rPh>
    <rPh sb="8" eb="10">
      <t>ギョウム</t>
    </rPh>
    <rPh sb="11" eb="13">
      <t>チョクセツ</t>
    </rPh>
    <rPh sb="13" eb="15">
      <t>カンレン</t>
    </rPh>
    <rPh sb="17" eb="19">
      <t>ケイヤク</t>
    </rPh>
    <rPh sb="20" eb="21">
      <t>ゲン</t>
    </rPh>
    <rPh sb="22" eb="25">
      <t>リコウチュウ</t>
    </rPh>
    <rPh sb="26" eb="28">
      <t>ケイヤク</t>
    </rPh>
    <rPh sb="28" eb="29">
      <t>シャ</t>
    </rPh>
    <rPh sb="29" eb="31">
      <t>イガイ</t>
    </rPh>
    <rPh sb="32" eb="33">
      <t>シャ</t>
    </rPh>
    <rPh sb="34" eb="36">
      <t>リコウ</t>
    </rPh>
    <rPh sb="42" eb="44">
      <t>フリ</t>
    </rPh>
    <phoneticPr fontId="3"/>
  </si>
  <si>
    <t>契約期間：R6.3.1～R8.3.31</t>
    <rPh sb="0" eb="2">
      <t>ケイヤク</t>
    </rPh>
    <rPh sb="2" eb="4">
      <t>キカン</t>
    </rPh>
    <phoneticPr fontId="3"/>
  </si>
  <si>
    <t>乳房X線撮影装置保守契約</t>
    <phoneticPr fontId="3"/>
  </si>
  <si>
    <t>ガンマカメラNM830保守契約</t>
    <rPh sb="11" eb="15">
      <t>ホシュケイヤク</t>
    </rPh>
    <phoneticPr fontId="3"/>
  </si>
  <si>
    <t>GEヘルスケア・ジャパン株式会社
静岡県静岡市駿河区宮竹１丁目１９版１０号</t>
    <rPh sb="12" eb="14">
      <t>カブシキ</t>
    </rPh>
    <rPh sb="14" eb="16">
      <t>カイシャ</t>
    </rPh>
    <rPh sb="17" eb="19">
      <t>シズオカ</t>
    </rPh>
    <rPh sb="19" eb="20">
      <t>ケン</t>
    </rPh>
    <rPh sb="20" eb="22">
      <t>シズオカ</t>
    </rPh>
    <rPh sb="22" eb="23">
      <t>シ</t>
    </rPh>
    <rPh sb="23" eb="25">
      <t>スルガ</t>
    </rPh>
    <rPh sb="25" eb="26">
      <t>ク</t>
    </rPh>
    <rPh sb="26" eb="28">
      <t>ミヤタケ</t>
    </rPh>
    <rPh sb="29" eb="31">
      <t>チョウメ</t>
    </rPh>
    <rPh sb="33" eb="34">
      <t>バン</t>
    </rPh>
    <rPh sb="36" eb="37">
      <t>ゴウ</t>
    </rPh>
    <phoneticPr fontId="3"/>
  </si>
  <si>
    <t>契約期間：R6.3.1～R7.2.28</t>
    <rPh sb="0" eb="2">
      <t>ケイヤク</t>
    </rPh>
    <rPh sb="2" eb="4">
      <t>キカン</t>
    </rPh>
    <phoneticPr fontId="3"/>
  </si>
  <si>
    <t>人全血液等購入契約</t>
    <rPh sb="0" eb="1">
      <t>ヒト</t>
    </rPh>
    <rPh sb="1" eb="2">
      <t>ゼン</t>
    </rPh>
    <rPh sb="2" eb="4">
      <t>ケツエキ</t>
    </rPh>
    <rPh sb="4" eb="5">
      <t>トウ</t>
    </rPh>
    <rPh sb="5" eb="9">
      <t>コウニュウケイヤク</t>
    </rPh>
    <phoneticPr fontId="3"/>
  </si>
  <si>
    <t>日本赤十字社東海北陸ブロック
血液センター
愛知県瀬戸市南山口町539-3</t>
    <rPh sb="0" eb="6">
      <t>ニホンセキジュウジシャ</t>
    </rPh>
    <rPh sb="6" eb="8">
      <t>トウカイ</t>
    </rPh>
    <rPh sb="8" eb="10">
      <t>ホクリク</t>
    </rPh>
    <rPh sb="15" eb="17">
      <t>ケツエキ</t>
    </rPh>
    <rPh sb="22" eb="25">
      <t>アイチケン</t>
    </rPh>
    <rPh sb="25" eb="28">
      <t>セトシ</t>
    </rPh>
    <rPh sb="28" eb="30">
      <t>ミナミヤマ</t>
    </rPh>
    <rPh sb="30" eb="31">
      <t>クチ</t>
    </rPh>
    <rPh sb="31" eb="32">
      <t>チョウ</t>
    </rPh>
    <phoneticPr fontId="2"/>
  </si>
  <si>
    <t>契約期間：Ｒ6.4.1～Ｒ7.3.31</t>
  </si>
  <si>
    <t>上水道供給契約</t>
    <rPh sb="0" eb="5">
      <t>ジョウスイドウキョウキュウ</t>
    </rPh>
    <rPh sb="5" eb="7">
      <t>ケイヤク</t>
    </rPh>
    <phoneticPr fontId="3"/>
  </si>
  <si>
    <t>下水道使用契約</t>
    <rPh sb="0" eb="5">
      <t>ゲスイドウシヨウ</t>
    </rPh>
    <rPh sb="5" eb="7">
      <t>ケイヤク</t>
    </rPh>
    <phoneticPr fontId="3"/>
  </si>
  <si>
    <t>地域独占により契約の相手方が特定されているため
（独立行政法人国立病院機構会計規程会計規程第５２条第４項）</t>
    <phoneticPr fontId="3"/>
  </si>
  <si>
    <t>業務独占により契約の相手方が特定されているため
（独立行政法人国立病院機構会計規程会計規程第５２条第４項）</t>
    <phoneticPr fontId="3"/>
  </si>
  <si>
    <t>閣議決定により契約の相手方が特定されているため
（独立行政法人国立病院機構会計規程会計規程第５２条第４項）</t>
    <rPh sb="0" eb="2">
      <t>カクギ</t>
    </rPh>
    <rPh sb="2" eb="4">
      <t>ケッテイ</t>
    </rPh>
    <phoneticPr fontId="2"/>
  </si>
  <si>
    <t>日本郵便株式会社三島郵便局
静岡県三島市南田町４－５０</t>
    <phoneticPr fontId="3"/>
  </si>
  <si>
    <t>放射性医薬品購入契約</t>
    <rPh sb="0" eb="3">
      <t>ホウシャセイ</t>
    </rPh>
    <rPh sb="3" eb="6">
      <t>イヤクヒン</t>
    </rPh>
    <rPh sb="6" eb="10">
      <t>コウニュウケイヤク</t>
    </rPh>
    <phoneticPr fontId="3"/>
  </si>
  <si>
    <t>静岡ガス(株)東部支社　　　　　　　　　　　
静岡県沼津市岡一色８０９</t>
    <phoneticPr fontId="3"/>
  </si>
  <si>
    <t>富士フィルムメディカル株式会社　南関東支社
神奈川県横浜市北区新横浜２丁目８番１１号</t>
  </si>
  <si>
    <t xml:space="preserve">独立行政法人国立病院機構会計規定第５２条第５項及び独立行政法人国立病院機構契約事務取扱細則第１７条の３第２項による随意契約予定価格が１６０万円を超えない財産の買い入れのため
</t>
  </si>
  <si>
    <t>契約期間：R6.6.1～R8.3.31</t>
    <rPh sb="0" eb="2">
      <t>ケイヤク</t>
    </rPh>
    <rPh sb="2" eb="4">
      <t>キカン</t>
    </rPh>
    <phoneticPr fontId="3"/>
  </si>
  <si>
    <t>契約期間：R6.10.1～R6.11.30</t>
    <rPh sb="0" eb="2">
      <t>ケイヤク</t>
    </rPh>
    <rPh sb="2" eb="4">
      <t>キカン</t>
    </rPh>
    <phoneticPr fontId="3"/>
  </si>
  <si>
    <t>PrimeKarteTouch購入契約</t>
    <rPh sb="15" eb="17">
      <t>コウニュウ</t>
    </rPh>
    <rPh sb="17" eb="19">
      <t>ケイヤク</t>
    </rPh>
    <phoneticPr fontId="3"/>
  </si>
  <si>
    <t>納入期限：R7.3.31</t>
    <rPh sb="0" eb="2">
      <t>ノウニュウ</t>
    </rPh>
    <rPh sb="2" eb="4">
      <t>キゲン</t>
    </rPh>
    <phoneticPr fontId="3"/>
  </si>
  <si>
    <t>MRI装置（MAGNETOM Altea）冷凍消耗品交換作業</t>
    <phoneticPr fontId="3"/>
  </si>
  <si>
    <t>履行期限：R6.12.31</t>
    <rPh sb="0" eb="2">
      <t>リコウ</t>
    </rPh>
    <phoneticPr fontId="3"/>
  </si>
  <si>
    <t>電子処方箋システム購入契約</t>
    <rPh sb="0" eb="2">
      <t>デンシ</t>
    </rPh>
    <rPh sb="2" eb="5">
      <t>ショホウセン</t>
    </rPh>
    <rPh sb="9" eb="11">
      <t>コウニュウ</t>
    </rPh>
    <rPh sb="11" eb="13">
      <t>ケイヤク</t>
    </rPh>
    <phoneticPr fontId="3"/>
  </si>
  <si>
    <t>コア２コンソール購入契約</t>
    <rPh sb="8" eb="10">
      <t>コウニュウ</t>
    </rPh>
    <rPh sb="10" eb="12">
      <t>ケイヤク</t>
    </rPh>
    <phoneticPr fontId="3"/>
  </si>
  <si>
    <t>株式会社八神製作所
静岡県三島市西若町５番３７号</t>
    <rPh sb="0" eb="2">
      <t>カブシキ</t>
    </rPh>
    <rPh sb="2" eb="4">
      <t>カイシャ</t>
    </rPh>
    <rPh sb="4" eb="6">
      <t>ヤガミ</t>
    </rPh>
    <rPh sb="6" eb="9">
      <t>セイサクショ</t>
    </rPh>
    <rPh sb="10" eb="12">
      <t>シズオカ</t>
    </rPh>
    <rPh sb="12" eb="13">
      <t>ケン</t>
    </rPh>
    <rPh sb="13" eb="16">
      <t>ミシマシ</t>
    </rPh>
    <rPh sb="16" eb="17">
      <t>ニシ</t>
    </rPh>
    <rPh sb="17" eb="18">
      <t>ワカ</t>
    </rPh>
    <rPh sb="18" eb="19">
      <t>マチ</t>
    </rPh>
    <rPh sb="20" eb="21">
      <t>バン</t>
    </rPh>
    <rPh sb="23" eb="24">
      <t>ゴウ</t>
    </rPh>
    <phoneticPr fontId="3"/>
  </si>
  <si>
    <t>納入期限：R6.12.27</t>
    <rPh sb="0" eb="2">
      <t>ノウニュウ</t>
    </rPh>
    <rPh sb="2" eb="4">
      <t>キゲン</t>
    </rPh>
    <phoneticPr fontId="3"/>
  </si>
  <si>
    <t>X線テレビ装置（島津メディカル製MobileDaRt）保守契約</t>
    <rPh sb="1" eb="2">
      <t>セン</t>
    </rPh>
    <rPh sb="5" eb="7">
      <t>ソウチ</t>
    </rPh>
    <rPh sb="8" eb="10">
      <t>シマヅ</t>
    </rPh>
    <rPh sb="15" eb="16">
      <t>セイ</t>
    </rPh>
    <rPh sb="27" eb="29">
      <t>ホシュ</t>
    </rPh>
    <rPh sb="29" eb="31">
      <t>ケイヤク</t>
    </rPh>
    <phoneticPr fontId="3"/>
  </si>
  <si>
    <t>契約期間：R6.6.1～R7.5.31</t>
    <rPh sb="0" eb="2">
      <t>ケイヤク</t>
    </rPh>
    <rPh sb="2" eb="4">
      <t>キカン</t>
    </rPh>
    <phoneticPr fontId="3"/>
  </si>
  <si>
    <t>契約期間：R6.7.1～R6.6.30</t>
    <rPh sb="0" eb="2">
      <t>ケイヤク</t>
    </rPh>
    <rPh sb="2" eb="4">
      <t>キカン</t>
    </rPh>
    <phoneticPr fontId="3"/>
  </si>
  <si>
    <t>データ抽出対応</t>
    <rPh sb="3" eb="5">
      <t>チュウシュツ</t>
    </rPh>
    <rPh sb="5" eb="7">
      <t>タイオウ</t>
    </rPh>
    <phoneticPr fontId="3"/>
  </si>
  <si>
    <t>履行期限：R6.12.1</t>
    <rPh sb="0" eb="2">
      <t>リコウ</t>
    </rPh>
    <rPh sb="2" eb="4">
      <t>キゲン</t>
    </rPh>
    <phoneticPr fontId="3"/>
  </si>
  <si>
    <t>日本電気株式会社
東京都港区芝五丁目７番１号</t>
    <rPh sb="0" eb="2">
      <t>ニホン</t>
    </rPh>
    <rPh sb="2" eb="4">
      <t>デンキ</t>
    </rPh>
    <rPh sb="4" eb="8">
      <t>カブシキガイシャ</t>
    </rPh>
    <rPh sb="9" eb="12">
      <t>トウキョウト</t>
    </rPh>
    <rPh sb="12" eb="14">
      <t>ミナトク</t>
    </rPh>
    <rPh sb="14" eb="15">
      <t>シバ</t>
    </rPh>
    <rPh sb="15" eb="18">
      <t>５チョウメ</t>
    </rPh>
    <rPh sb="19" eb="20">
      <t>バン</t>
    </rPh>
    <rPh sb="21" eb="22">
      <t>ゴウ</t>
    </rPh>
    <phoneticPr fontId="3"/>
  </si>
  <si>
    <t>カルテビューア構築、データコピー及び保守契約</t>
    <rPh sb="7" eb="9">
      <t>コウチク</t>
    </rPh>
    <rPh sb="16" eb="17">
      <t>オヨ</t>
    </rPh>
    <rPh sb="18" eb="20">
      <t>ホシュ</t>
    </rPh>
    <rPh sb="20" eb="22">
      <t>ケイヤク</t>
    </rPh>
    <phoneticPr fontId="3"/>
  </si>
  <si>
    <t>履行期限：R7.2.28
契約期間：R7.3.1～R14.2.28</t>
    <rPh sb="0" eb="2">
      <t>リコウ</t>
    </rPh>
    <rPh sb="2" eb="4">
      <t>キゲン</t>
    </rPh>
    <rPh sb="7" eb="9">
      <t>ケイヤク</t>
    </rPh>
    <rPh sb="9" eb="11">
      <t>キカン</t>
    </rPh>
    <phoneticPr fontId="3"/>
  </si>
  <si>
    <t>SmoothFile購入契約</t>
    <rPh sb="10" eb="12">
      <t>コウニュウ</t>
    </rPh>
    <rPh sb="12" eb="14">
      <t>ケイヤク</t>
    </rPh>
    <phoneticPr fontId="3"/>
  </si>
  <si>
    <t>株式会社TOKAIコミュニケーションズ
静岡県静岡市葵区常磐町2-6-8</t>
    <rPh sb="0" eb="2">
      <t>カブシキ</t>
    </rPh>
    <rPh sb="2" eb="4">
      <t>カイシャ</t>
    </rPh>
    <rPh sb="20" eb="22">
      <t>シズオカ</t>
    </rPh>
    <rPh sb="22" eb="23">
      <t>ケン</t>
    </rPh>
    <rPh sb="23" eb="25">
      <t>シズオカ</t>
    </rPh>
    <rPh sb="25" eb="26">
      <t>シ</t>
    </rPh>
    <rPh sb="26" eb="28">
      <t>アオイク</t>
    </rPh>
    <rPh sb="28" eb="31">
      <t>トキワマチ</t>
    </rPh>
    <phoneticPr fontId="3"/>
  </si>
  <si>
    <t>納入期限：R6.12.31</t>
    <rPh sb="0" eb="2">
      <t>ノウニュウ</t>
    </rPh>
    <rPh sb="2" eb="4">
      <t>キゲン</t>
    </rPh>
    <phoneticPr fontId="3"/>
  </si>
  <si>
    <t xml:space="preserve">富士フィルムメディカル株式会社　南関東支社
</t>
  </si>
  <si>
    <t>神奈川県横浜市北区新横浜２丁目８番１１号</t>
  </si>
  <si>
    <t>契約期間：R6.7.1～R7.6.30</t>
    <rPh sb="0" eb="2">
      <t>ケイヤク</t>
    </rPh>
    <rPh sb="2" eb="4">
      <t>キカン</t>
    </rPh>
    <phoneticPr fontId="3"/>
  </si>
  <si>
    <t>iPad mini（第６世代）29台購入契約</t>
    <rPh sb="10" eb="11">
      <t>ダイ</t>
    </rPh>
    <rPh sb="12" eb="14">
      <t>セダイ</t>
    </rPh>
    <rPh sb="17" eb="18">
      <t>ダイ</t>
    </rPh>
    <rPh sb="18" eb="20">
      <t>コウニュウ</t>
    </rPh>
    <rPh sb="20" eb="22">
      <t>ケイヤク</t>
    </rPh>
    <phoneticPr fontId="3"/>
  </si>
  <si>
    <t>メディカルケアピット購入契約</t>
    <rPh sb="10" eb="12">
      <t>コウニュウ</t>
    </rPh>
    <rPh sb="12" eb="14">
      <t>ケイヤク</t>
    </rPh>
    <phoneticPr fontId="3"/>
  </si>
  <si>
    <t>CYBERDYNE株式会社
茨城県つくば市学園南２丁目２番地１</t>
    <rPh sb="9" eb="11">
      <t>カブシキ</t>
    </rPh>
    <rPh sb="11" eb="13">
      <t>カイシャ</t>
    </rPh>
    <rPh sb="14" eb="17">
      <t>イバラキケン</t>
    </rPh>
    <rPh sb="20" eb="21">
      <t>シ</t>
    </rPh>
    <rPh sb="21" eb="23">
      <t>ガクエン</t>
    </rPh>
    <rPh sb="23" eb="24">
      <t>ミナミ</t>
    </rPh>
    <rPh sb="25" eb="27">
      <t>チョウメ</t>
    </rPh>
    <rPh sb="28" eb="30">
      <t>バンチ</t>
    </rPh>
    <phoneticPr fontId="3"/>
  </si>
  <si>
    <t>医事会計システム・タイムスタンプシステム保守契約</t>
  </si>
  <si>
    <t>2024.12.01～2025.11.30</t>
    <phoneticPr fontId="3"/>
  </si>
  <si>
    <t>自動採血管準備システム保守契約</t>
    <rPh sb="0" eb="2">
      <t>ジドウ</t>
    </rPh>
    <rPh sb="2" eb="5">
      <t>サイケツカン</t>
    </rPh>
    <rPh sb="5" eb="7">
      <t>ジュンビ</t>
    </rPh>
    <rPh sb="11" eb="13">
      <t>ホシュ</t>
    </rPh>
    <rPh sb="13" eb="15">
      <t>ケイヤク</t>
    </rPh>
    <phoneticPr fontId="3"/>
  </si>
  <si>
    <t>2024.12.01～20３１.11.30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</si>
</sst>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ggge&quot;年&quot;m&quot;月&quot;d&quot;日&quot;;@" x16r2:formatCode16="[$-ja-JP-x-gannen]ggge&quot;年&quot;m&quot;月&quot;d&quot;日&quot;;@"/>
  </numFmts>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
      <sz val="11"/>
      <color theme="1"/>
      <name val="ＭＳ Ｐゴシック"/>
      <family val="3"/>
      <charset val="128"/>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left" vertical="center" wrapText="1"/>
    </xf>
    <xf numFmtId="0" fontId="4" fillId="0" borderId="3" xfId="0" applyFont="1" applyBorder="1" applyAlignment="1">
      <alignment horizontal="center" vertical="center" wrapText="1"/>
    </xf>
    <xf numFmtId="0" fontId="0" fillId="0" borderId="2" xfId="0" applyBorder="1" applyAlignment="1">
      <alignment horizontal="left" vertical="center" shrinkToFit="1"/>
    </xf>
    <xf numFmtId="0" fontId="4" fillId="0" borderId="2" xfId="0" applyFont="1" applyBorder="1" applyAlignment="1">
      <alignment horizontal="left" vertical="center" wrapText="1"/>
    </xf>
    <xf numFmtId="0" fontId="5" fillId="0" borderId="3" xfId="0" applyFont="1" applyBorder="1" applyAlignment="1">
      <alignment horizontal="left" vertical="center" shrinkToFit="1"/>
    </xf>
    <xf numFmtId="0" fontId="5" fillId="0" borderId="3" xfId="0" applyFont="1" applyBorder="1" applyAlignment="1">
      <alignment horizontal="center" vertical="center"/>
    </xf>
    <xf numFmtId="38" fontId="5" fillId="0" borderId="2" xfId="1" applyFont="1" applyFill="1" applyBorder="1" applyAlignment="1">
      <alignment horizontal="right" vertical="center" shrinkToFit="1"/>
    </xf>
    <xf numFmtId="38" fontId="5" fillId="0" borderId="2" xfId="1" applyFont="1" applyFill="1" applyBorder="1" applyAlignment="1">
      <alignment horizontal="center" vertical="center" shrinkToFit="1"/>
    </xf>
    <xf numFmtId="0" fontId="5" fillId="0" borderId="3" xfId="0" applyFont="1" applyBorder="1" applyAlignment="1">
      <alignment vertical="center" wrapText="1"/>
    </xf>
    <xf numFmtId="58" fontId="5" fillId="0" borderId="3" xfId="0" applyNumberFormat="1" applyFont="1" applyBorder="1" applyAlignment="1">
      <alignment horizontal="center" vertical="center"/>
    </xf>
    <xf numFmtId="0" fontId="5" fillId="0" borderId="2" xfId="0" applyFont="1" applyBorder="1" applyAlignment="1">
      <alignment horizontal="left" vertical="center" shrinkToFi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2" xfId="0" applyFont="1" applyBorder="1" applyAlignment="1">
      <alignment horizontal="center" vertical="center" shrinkToFit="1"/>
    </xf>
    <xf numFmtId="0" fontId="4" fillId="0" borderId="2"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0" fillId="0" borderId="4" xfId="0" applyBorder="1" applyAlignment="1">
      <alignment horizontal="center" shrinkToFit="1"/>
    </xf>
    <xf numFmtId="0" fontId="1" fillId="0" borderId="4" xfId="0" applyFont="1" applyBorder="1" applyAlignment="1">
      <alignment horizontal="center" shrinkToFit="1"/>
    </xf>
    <xf numFmtId="0" fontId="1" fillId="0" borderId="4" xfId="0" applyFont="1" applyBorder="1" applyAlignment="1">
      <alignment horizontal="center" wrapText="1" shrinkToFit="1"/>
    </xf>
    <xf numFmtId="0" fontId="1" fillId="0" borderId="2" xfId="0" applyFont="1" applyBorder="1" applyAlignment="1">
      <alignment horizontal="center" vertical="top" shrinkToFit="1"/>
    </xf>
    <xf numFmtId="0" fontId="0" fillId="0" borderId="4" xfId="0" applyBorder="1" applyAlignment="1">
      <alignment horizontal="center"/>
    </xf>
    <xf numFmtId="0" fontId="1" fillId="0" borderId="2" xfId="0" applyFont="1" applyBorder="1">
      <alignment vertical="center"/>
    </xf>
    <xf numFmtId="0" fontId="7" fillId="0" borderId="2" xfId="0" applyFont="1" applyBorder="1" applyAlignment="1">
      <alignment horizontal="left" vertical="center" shrinkToFit="1"/>
    </xf>
    <xf numFmtId="38" fontId="1" fillId="0" borderId="2" xfId="1" applyFont="1" applyBorder="1" applyAlignment="1">
      <alignment horizontal="right" vertical="center" shrinkToFit="1"/>
    </xf>
    <xf numFmtId="0" fontId="4" fillId="0" borderId="2" xfId="0" applyFont="1" applyBorder="1">
      <alignment vertical="center"/>
    </xf>
    <xf numFmtId="0" fontId="1" fillId="0" borderId="2" xfId="0" applyFont="1" applyBorder="1" applyAlignment="1">
      <alignment horizontal="left" vertical="center" wrapText="1" shrinkToFit="1"/>
    </xf>
    <xf numFmtId="177" fontId="1" fillId="0" borderId="2" xfId="0" applyNumberFormat="1" applyFont="1" applyBorder="1" applyAlignment="1">
      <alignment horizontal="center" vertical="center" shrinkToFit="1"/>
    </xf>
    <xf numFmtId="0" fontId="0" fillId="0" borderId="2" xfId="0" applyBorder="1" applyAlignment="1">
      <alignment horizontal="left" vertical="center" wrapText="1" shrinkToFit="1"/>
    </xf>
    <xf numFmtId="0" fontId="4" fillId="0" borderId="2" xfId="0" applyFont="1" applyBorder="1" applyAlignment="1">
      <alignment vertical="center" wrapText="1"/>
    </xf>
    <xf numFmtId="0" fontId="0" fillId="0" borderId="2" xfId="0" applyFont="1" applyBorder="1" applyAlignment="1">
      <alignment horizontal="center" vertical="center" shrinkToFit="1"/>
    </xf>
    <xf numFmtId="0" fontId="0" fillId="0" borderId="2" xfId="0" applyFont="1" applyBorder="1">
      <alignment vertical="center"/>
    </xf>
    <xf numFmtId="177" fontId="0" fillId="0" borderId="2" xfId="0" applyNumberFormat="1" applyFont="1" applyBorder="1" applyAlignment="1">
      <alignment horizontal="center" vertical="center" shrinkToFi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58" fontId="5" fillId="0" borderId="2" xfId="0" applyNumberFormat="1" applyFont="1" applyBorder="1" applyAlignment="1">
      <alignment horizontal="center" vertical="center"/>
    </xf>
    <xf numFmtId="177" fontId="1" fillId="0" borderId="3" xfId="0" applyNumberFormat="1" applyFont="1" applyBorder="1" applyAlignment="1">
      <alignment horizontal="center" vertical="center" shrinkToFit="1"/>
    </xf>
    <xf numFmtId="0" fontId="5" fillId="0" borderId="2" xfId="0" applyFont="1" applyBorder="1" applyAlignment="1">
      <alignment vertical="center" wrapText="1"/>
    </xf>
    <xf numFmtId="0" fontId="4" fillId="0" borderId="3" xfId="0" applyFont="1" applyBorder="1" applyAlignment="1">
      <alignment horizontal="left" vertical="center" wrapText="1" shrinkToFit="1"/>
    </xf>
    <xf numFmtId="0" fontId="1" fillId="0" borderId="3" xfId="0" applyFont="1" applyBorder="1" applyAlignment="1">
      <alignment horizontal="center" vertical="center" shrinkToFit="1"/>
    </xf>
    <xf numFmtId="0" fontId="5" fillId="0" borderId="2" xfId="0" applyFont="1" applyBorder="1" applyAlignment="1">
      <alignment horizontal="center" vertical="center"/>
    </xf>
    <xf numFmtId="0" fontId="4" fillId="0" borderId="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38"/>
  <sheetViews>
    <sheetView showGridLines="0" tabSelected="1" view="pageBreakPreview" zoomScaleNormal="85" zoomScaleSheetLayoutView="100" workbookViewId="0">
      <pane ySplit="6" topLeftCell="A7" activePane="bottomLeft" state="frozen"/>
      <selection activeCell="B7" sqref="B7"/>
      <selection pane="bottomLeft" activeCell="B7" sqref="B7"/>
    </sheetView>
  </sheetViews>
  <sheetFormatPr defaultColWidth="9" defaultRowHeight="14.25" x14ac:dyDescent="0.15"/>
  <cols>
    <col min="1" max="1" width="2.875" style="1" customWidth="1"/>
    <col min="2" max="2" width="27.125" style="2" customWidth="1"/>
    <col min="3" max="3" width="25.625" style="1" customWidth="1"/>
    <col min="4" max="4" width="17.125" style="3" customWidth="1"/>
    <col min="5" max="5" width="35.125" style="1" customWidth="1"/>
    <col min="6" max="6" width="41.25" style="1" customWidth="1"/>
    <col min="7" max="7" width="13.5" style="1" customWidth="1"/>
    <col min="8" max="8" width="15.625" style="1" customWidth="1"/>
    <col min="9" max="10" width="9" style="3"/>
    <col min="11" max="11" width="9.25" style="3" customWidth="1"/>
    <col min="12" max="12" width="12.5" style="3" customWidth="1"/>
    <col min="13" max="13" width="8.125" style="3" customWidth="1"/>
    <col min="14" max="14" width="29.25" style="2" customWidth="1"/>
    <col min="15" max="15" width="9" style="1"/>
    <col min="16" max="16" width="15.125" style="1" customWidth="1"/>
    <col min="17" max="16384" width="9" style="1"/>
  </cols>
  <sheetData>
    <row r="1" spans="2:14" x14ac:dyDescent="0.15">
      <c r="N1" s="2" t="s">
        <v>32</v>
      </c>
    </row>
    <row r="2" spans="2:14" s="22" customFormat="1" ht="19.5" customHeight="1" x14ac:dyDescent="0.15">
      <c r="B2" s="23" t="s">
        <v>31</v>
      </c>
      <c r="D2" s="24"/>
      <c r="I2" s="24"/>
      <c r="J2" s="24"/>
      <c r="K2" s="24"/>
      <c r="L2" s="24"/>
      <c r="M2" s="24"/>
      <c r="N2" s="23"/>
    </row>
    <row r="5" spans="2:14" s="5" customFormat="1" ht="45" customHeight="1" x14ac:dyDescent="0.15">
      <c r="B5" s="28" t="s">
        <v>30</v>
      </c>
      <c r="C5" s="29" t="s">
        <v>29</v>
      </c>
      <c r="D5" s="29" t="s">
        <v>28</v>
      </c>
      <c r="E5" s="29" t="s">
        <v>27</v>
      </c>
      <c r="F5" s="29" t="s">
        <v>26</v>
      </c>
      <c r="G5" s="29" t="s">
        <v>25</v>
      </c>
      <c r="H5" s="29" t="s">
        <v>24</v>
      </c>
      <c r="I5" s="30" t="s">
        <v>23</v>
      </c>
      <c r="J5" s="30" t="s">
        <v>22</v>
      </c>
      <c r="K5" s="44" t="s">
        <v>21</v>
      </c>
      <c r="L5" s="45"/>
      <c r="M5" s="46"/>
      <c r="N5" s="32" t="s">
        <v>20</v>
      </c>
    </row>
    <row r="6" spans="2:14" s="5" customFormat="1" ht="39.75" customHeight="1" x14ac:dyDescent="0.15">
      <c r="B6" s="25"/>
      <c r="C6" s="25"/>
      <c r="D6" s="25"/>
      <c r="E6" s="25"/>
      <c r="F6" s="25"/>
      <c r="G6" s="25"/>
      <c r="H6" s="25"/>
      <c r="I6" s="31"/>
      <c r="J6" s="31"/>
      <c r="K6" s="11" t="s">
        <v>19</v>
      </c>
      <c r="L6" s="11" t="s">
        <v>18</v>
      </c>
      <c r="M6" s="11" t="s">
        <v>17</v>
      </c>
      <c r="N6" s="33"/>
    </row>
    <row r="7" spans="2:14" s="5" customFormat="1" ht="60" x14ac:dyDescent="0.15">
      <c r="B7" s="13" t="s">
        <v>80</v>
      </c>
      <c r="C7" s="19" t="s">
        <v>33</v>
      </c>
      <c r="D7" s="38">
        <v>45925</v>
      </c>
      <c r="E7" s="39" t="s">
        <v>79</v>
      </c>
      <c r="F7" s="26" t="s">
        <v>15</v>
      </c>
      <c r="G7" s="25" t="s">
        <v>35</v>
      </c>
      <c r="H7" s="35">
        <v>147836700</v>
      </c>
      <c r="I7" s="25" t="s">
        <v>4</v>
      </c>
      <c r="J7" s="25" t="s">
        <v>4</v>
      </c>
      <c r="K7" s="9" t="s">
        <v>4</v>
      </c>
      <c r="L7" s="9" t="s">
        <v>4</v>
      </c>
      <c r="M7" s="9" t="s">
        <v>4</v>
      </c>
      <c r="N7" s="40" t="s">
        <v>81</v>
      </c>
    </row>
    <row r="8" spans="2:14" s="5" customFormat="1" ht="60" x14ac:dyDescent="0.15">
      <c r="B8" s="41" t="s">
        <v>93</v>
      </c>
      <c r="C8" s="19" t="s">
        <v>33</v>
      </c>
      <c r="D8" s="38">
        <v>45624</v>
      </c>
      <c r="E8" s="39" t="s">
        <v>39</v>
      </c>
      <c r="F8" s="26" t="s">
        <v>15</v>
      </c>
      <c r="G8" s="25" t="s">
        <v>35</v>
      </c>
      <c r="H8" s="35">
        <v>9224600</v>
      </c>
      <c r="I8" s="25" t="s">
        <v>4</v>
      </c>
      <c r="J8" s="25" t="s">
        <v>4</v>
      </c>
      <c r="K8" s="9" t="s">
        <v>4</v>
      </c>
      <c r="L8" s="9" t="s">
        <v>4</v>
      </c>
      <c r="M8" s="9" t="s">
        <v>4</v>
      </c>
      <c r="N8" s="42" t="s">
        <v>94</v>
      </c>
    </row>
    <row r="9" spans="2:14" s="5" customFormat="1" ht="48" x14ac:dyDescent="0.15">
      <c r="B9" s="41" t="s">
        <v>91</v>
      </c>
      <c r="C9" s="19" t="s">
        <v>33</v>
      </c>
      <c r="D9" s="38">
        <v>45622</v>
      </c>
      <c r="E9" s="39" t="s">
        <v>79</v>
      </c>
      <c r="F9" s="26" t="s">
        <v>15</v>
      </c>
      <c r="G9" s="25" t="s">
        <v>35</v>
      </c>
      <c r="H9" s="35">
        <v>6536200</v>
      </c>
      <c r="I9" s="25" t="s">
        <v>4</v>
      </c>
      <c r="J9" s="25" t="s">
        <v>4</v>
      </c>
      <c r="K9" s="9" t="s">
        <v>4</v>
      </c>
      <c r="L9" s="9" t="s">
        <v>4</v>
      </c>
      <c r="M9" s="9" t="s">
        <v>4</v>
      </c>
      <c r="N9" s="42" t="s">
        <v>92</v>
      </c>
    </row>
    <row r="10" spans="2:14" s="5" customFormat="1" ht="78" customHeight="1" x14ac:dyDescent="0.15">
      <c r="B10" s="13" t="s">
        <v>89</v>
      </c>
      <c r="C10" s="19" t="s">
        <v>33</v>
      </c>
      <c r="D10" s="38">
        <v>45615</v>
      </c>
      <c r="E10" s="39" t="s">
        <v>90</v>
      </c>
      <c r="F10" s="26" t="s">
        <v>40</v>
      </c>
      <c r="G10" s="25" t="s">
        <v>35</v>
      </c>
      <c r="H10" s="35">
        <v>2750000</v>
      </c>
      <c r="I10" s="25" t="s">
        <v>4</v>
      </c>
      <c r="J10" s="25" t="s">
        <v>4</v>
      </c>
      <c r="K10" s="9" t="s">
        <v>4</v>
      </c>
      <c r="L10" s="9" t="s">
        <v>4</v>
      </c>
      <c r="M10" s="9" t="s">
        <v>4</v>
      </c>
      <c r="N10" s="36" t="s">
        <v>73</v>
      </c>
    </row>
    <row r="11" spans="2:14" s="5" customFormat="1" ht="78" customHeight="1" x14ac:dyDescent="0.15">
      <c r="B11" s="13" t="s">
        <v>88</v>
      </c>
      <c r="C11" s="19" t="s">
        <v>33</v>
      </c>
      <c r="D11" s="38">
        <v>45594</v>
      </c>
      <c r="E11" s="39" t="s">
        <v>39</v>
      </c>
      <c r="F11" s="26" t="s">
        <v>15</v>
      </c>
      <c r="G11" s="25" t="s">
        <v>35</v>
      </c>
      <c r="H11" s="35">
        <v>2552000</v>
      </c>
      <c r="I11" s="25" t="s">
        <v>4</v>
      </c>
      <c r="J11" s="25" t="s">
        <v>4</v>
      </c>
      <c r="K11" s="9" t="s">
        <v>4</v>
      </c>
      <c r="L11" s="9" t="s">
        <v>4</v>
      </c>
      <c r="M11" s="9" t="s">
        <v>4</v>
      </c>
      <c r="N11" s="36" t="s">
        <v>73</v>
      </c>
    </row>
    <row r="12" spans="2:14" s="5" customFormat="1" ht="78" customHeight="1" x14ac:dyDescent="0.15">
      <c r="B12" s="13" t="s">
        <v>82</v>
      </c>
      <c r="C12" s="19" t="s">
        <v>33</v>
      </c>
      <c r="D12" s="43">
        <v>45560</v>
      </c>
      <c r="E12" s="39" t="s">
        <v>83</v>
      </c>
      <c r="F12" s="26" t="s">
        <v>63</v>
      </c>
      <c r="G12" s="25" t="s">
        <v>35</v>
      </c>
      <c r="H12" s="35">
        <v>1595000</v>
      </c>
      <c r="I12" s="25" t="s">
        <v>35</v>
      </c>
      <c r="J12" s="25" t="s">
        <v>35</v>
      </c>
      <c r="K12" s="9" t="s">
        <v>35</v>
      </c>
      <c r="L12" s="9" t="s">
        <v>35</v>
      </c>
      <c r="M12" s="9" t="s">
        <v>7</v>
      </c>
      <c r="N12" s="36" t="s">
        <v>84</v>
      </c>
    </row>
    <row r="13" spans="2:14" s="5" customFormat="1" ht="78" customHeight="1" x14ac:dyDescent="0.15">
      <c r="B13" s="13" t="s">
        <v>77</v>
      </c>
      <c r="C13" s="19" t="s">
        <v>33</v>
      </c>
      <c r="D13" s="38">
        <v>45560</v>
      </c>
      <c r="E13" s="39" t="s">
        <v>79</v>
      </c>
      <c r="F13" s="26" t="s">
        <v>15</v>
      </c>
      <c r="G13" s="25" t="s">
        <v>35</v>
      </c>
      <c r="H13" s="35">
        <v>77000000</v>
      </c>
      <c r="I13" s="25" t="s">
        <v>4</v>
      </c>
      <c r="J13" s="25" t="s">
        <v>4</v>
      </c>
      <c r="K13" s="9" t="s">
        <v>4</v>
      </c>
      <c r="L13" s="9" t="s">
        <v>4</v>
      </c>
      <c r="M13" s="9" t="s">
        <v>4</v>
      </c>
      <c r="N13" s="36" t="s">
        <v>78</v>
      </c>
    </row>
    <row r="14" spans="2:14" s="5" customFormat="1" ht="78" customHeight="1" x14ac:dyDescent="0.15">
      <c r="B14" s="13" t="s">
        <v>71</v>
      </c>
      <c r="C14" s="19" t="s">
        <v>33</v>
      </c>
      <c r="D14" s="43">
        <v>45537</v>
      </c>
      <c r="E14" s="39" t="s">
        <v>72</v>
      </c>
      <c r="F14" s="26" t="s">
        <v>63</v>
      </c>
      <c r="G14" s="25" t="s">
        <v>35</v>
      </c>
      <c r="H14" s="35">
        <v>1595000</v>
      </c>
      <c r="I14" s="25" t="s">
        <v>35</v>
      </c>
      <c r="J14" s="25" t="s">
        <v>35</v>
      </c>
      <c r="K14" s="9" t="s">
        <v>35</v>
      </c>
      <c r="L14" s="9" t="s">
        <v>35</v>
      </c>
      <c r="M14" s="9" t="s">
        <v>35</v>
      </c>
      <c r="N14" s="36" t="s">
        <v>73</v>
      </c>
    </row>
    <row r="15" spans="2:14" s="5" customFormat="1" ht="78" customHeight="1" x14ac:dyDescent="0.15">
      <c r="B15" s="13" t="s">
        <v>70</v>
      </c>
      <c r="C15" s="19" t="s">
        <v>33</v>
      </c>
      <c r="D15" s="38">
        <v>45519</v>
      </c>
      <c r="E15" s="39" t="s">
        <v>39</v>
      </c>
      <c r="F15" s="26" t="s">
        <v>15</v>
      </c>
      <c r="G15" s="25" t="s">
        <v>35</v>
      </c>
      <c r="H15" s="35">
        <v>4730000</v>
      </c>
      <c r="I15" s="25" t="s">
        <v>4</v>
      </c>
      <c r="J15" s="25" t="s">
        <v>4</v>
      </c>
      <c r="K15" s="9" t="s">
        <v>4</v>
      </c>
      <c r="L15" s="9" t="s">
        <v>4</v>
      </c>
      <c r="M15" s="9" t="s">
        <v>4</v>
      </c>
      <c r="N15" s="36" t="s">
        <v>67</v>
      </c>
    </row>
    <row r="16" spans="2:14" s="5" customFormat="1" ht="78" customHeight="1" x14ac:dyDescent="0.15">
      <c r="B16" s="13" t="s">
        <v>68</v>
      </c>
      <c r="C16" s="19" t="s">
        <v>33</v>
      </c>
      <c r="D16" s="38">
        <v>45519</v>
      </c>
      <c r="E16" s="39" t="s">
        <v>6</v>
      </c>
      <c r="F16" s="26" t="s">
        <v>15</v>
      </c>
      <c r="G16" s="25" t="s">
        <v>4</v>
      </c>
      <c r="H16" s="35">
        <v>6490000</v>
      </c>
      <c r="I16" s="25" t="s">
        <v>4</v>
      </c>
      <c r="J16" s="25" t="s">
        <v>4</v>
      </c>
      <c r="K16" s="9" t="s">
        <v>4</v>
      </c>
      <c r="L16" s="9" t="s">
        <v>4</v>
      </c>
      <c r="M16" s="9" t="s">
        <v>4</v>
      </c>
      <c r="N16" s="36" t="s">
        <v>69</v>
      </c>
    </row>
    <row r="17" spans="2:18" s="5" customFormat="1" ht="78" customHeight="1" x14ac:dyDescent="0.15">
      <c r="B17" s="13" t="s">
        <v>66</v>
      </c>
      <c r="C17" s="19" t="s">
        <v>33</v>
      </c>
      <c r="D17" s="38">
        <v>45503</v>
      </c>
      <c r="E17" s="39" t="s">
        <v>39</v>
      </c>
      <c r="F17" s="26" t="s">
        <v>15</v>
      </c>
      <c r="G17" s="25" t="s">
        <v>35</v>
      </c>
      <c r="H17" s="35">
        <v>1320000</v>
      </c>
      <c r="I17" s="25" t="s">
        <v>4</v>
      </c>
      <c r="J17" s="25" t="s">
        <v>4</v>
      </c>
      <c r="K17" s="9" t="s">
        <v>4</v>
      </c>
      <c r="L17" s="9" t="s">
        <v>4</v>
      </c>
      <c r="M17" s="9" t="s">
        <v>4</v>
      </c>
      <c r="N17" s="36" t="s">
        <v>67</v>
      </c>
    </row>
    <row r="18" spans="2:18" s="5" customFormat="1" ht="78" customHeight="1" x14ac:dyDescent="0.15">
      <c r="B18" s="13" t="s">
        <v>38</v>
      </c>
      <c r="C18" s="19" t="s">
        <v>33</v>
      </c>
      <c r="D18" s="38">
        <v>45496</v>
      </c>
      <c r="E18" s="39" t="s">
        <v>14</v>
      </c>
      <c r="F18" s="26" t="s">
        <v>15</v>
      </c>
      <c r="G18" s="25" t="s">
        <v>35</v>
      </c>
      <c r="H18" s="35">
        <v>9680000</v>
      </c>
      <c r="I18" s="25" t="s">
        <v>4</v>
      </c>
      <c r="J18" s="25" t="s">
        <v>4</v>
      </c>
      <c r="K18" s="9" t="s">
        <v>4</v>
      </c>
      <c r="L18" s="9" t="s">
        <v>4</v>
      </c>
      <c r="M18" s="9" t="s">
        <v>4</v>
      </c>
      <c r="N18" s="36" t="s">
        <v>65</v>
      </c>
    </row>
    <row r="19" spans="2:18" s="5" customFormat="1" ht="78" customHeight="1" x14ac:dyDescent="0.15">
      <c r="B19" s="13" t="s">
        <v>47</v>
      </c>
      <c r="C19" s="19" t="s">
        <v>33</v>
      </c>
      <c r="D19" s="38">
        <v>45471</v>
      </c>
      <c r="E19" s="39" t="s">
        <v>62</v>
      </c>
      <c r="F19" s="26" t="s">
        <v>15</v>
      </c>
      <c r="G19" s="25" t="s">
        <v>35</v>
      </c>
      <c r="H19" s="35">
        <v>1007160</v>
      </c>
      <c r="I19" s="25" t="s">
        <v>35</v>
      </c>
      <c r="J19" s="25" t="s">
        <v>35</v>
      </c>
      <c r="K19" s="9" t="s">
        <v>35</v>
      </c>
      <c r="L19" s="9" t="s">
        <v>35</v>
      </c>
      <c r="M19" s="9" t="s">
        <v>35</v>
      </c>
      <c r="N19" s="36" t="s">
        <v>87</v>
      </c>
    </row>
    <row r="20" spans="2:18" s="5" customFormat="1" ht="78" customHeight="1" x14ac:dyDescent="0.15">
      <c r="B20" s="27" t="s">
        <v>34</v>
      </c>
      <c r="C20" s="19" t="s">
        <v>33</v>
      </c>
      <c r="D20" s="49">
        <v>45467</v>
      </c>
      <c r="E20" s="14" t="s">
        <v>37</v>
      </c>
      <c r="F20" s="51" t="s">
        <v>5</v>
      </c>
      <c r="G20" s="18" t="s">
        <v>7</v>
      </c>
      <c r="H20" s="17">
        <v>5544000</v>
      </c>
      <c r="I20" s="54" t="s">
        <v>3</v>
      </c>
      <c r="J20" s="54" t="s">
        <v>3</v>
      </c>
      <c r="K20" s="16" t="s">
        <v>3</v>
      </c>
      <c r="L20" s="16" t="s">
        <v>3</v>
      </c>
      <c r="M20" s="12" t="s">
        <v>3</v>
      </c>
      <c r="N20" s="21" t="s">
        <v>76</v>
      </c>
      <c r="O20" s="5">
        <v>22</v>
      </c>
      <c r="P20" s="5" t="s">
        <v>85</v>
      </c>
      <c r="Q20" s="5">
        <v>20</v>
      </c>
      <c r="R20" s="5" t="s">
        <v>86</v>
      </c>
    </row>
    <row r="21" spans="2:18" s="5" customFormat="1" ht="78" customHeight="1" x14ac:dyDescent="0.15">
      <c r="B21" s="27" t="s">
        <v>74</v>
      </c>
      <c r="C21" s="19" t="s">
        <v>33</v>
      </c>
      <c r="D21" s="20">
        <v>45434</v>
      </c>
      <c r="E21" s="14" t="s">
        <v>37</v>
      </c>
      <c r="F21" s="19" t="s">
        <v>5</v>
      </c>
      <c r="G21" s="18" t="s">
        <v>7</v>
      </c>
      <c r="H21" s="17">
        <v>3135000</v>
      </c>
      <c r="I21" s="16" t="s">
        <v>3</v>
      </c>
      <c r="J21" s="16" t="s">
        <v>3</v>
      </c>
      <c r="K21" s="16" t="s">
        <v>3</v>
      </c>
      <c r="L21" s="16" t="s">
        <v>3</v>
      </c>
      <c r="M21" s="12" t="s">
        <v>3</v>
      </c>
      <c r="N21" s="15" t="s">
        <v>75</v>
      </c>
      <c r="O21" s="5">
        <f>FIND(CHAR(10),E21)</f>
        <v>17</v>
      </c>
      <c r="P21" s="5" t="str">
        <f>TRIM(LEFT(E21,O21))</f>
        <v xml:space="preserve">島津メディカルシステムズ株式会社
</v>
      </c>
      <c r="Q21" s="5">
        <f>LEN(E21)-O21</f>
        <v>21</v>
      </c>
      <c r="R21" s="5" t="str">
        <f>RIGHT(E21,Q21)</f>
        <v>静岡県駿河区稲川２－１－１静岡駅南ビル２F</v>
      </c>
    </row>
    <row r="22" spans="2:18" s="5" customFormat="1" ht="78" customHeight="1" x14ac:dyDescent="0.15">
      <c r="B22" s="13" t="s">
        <v>54</v>
      </c>
      <c r="C22" s="19" t="s">
        <v>33</v>
      </c>
      <c r="D22" s="50">
        <v>45382</v>
      </c>
      <c r="E22" s="39" t="s">
        <v>13</v>
      </c>
      <c r="F22" s="52" t="s">
        <v>56</v>
      </c>
      <c r="G22" s="25" t="s">
        <v>35</v>
      </c>
      <c r="H22" s="35">
        <v>1664256</v>
      </c>
      <c r="I22" s="53" t="s">
        <v>4</v>
      </c>
      <c r="J22" s="53" t="s">
        <v>4</v>
      </c>
      <c r="K22" s="9" t="s">
        <v>4</v>
      </c>
      <c r="L22" s="9" t="s">
        <v>4</v>
      </c>
      <c r="M22" s="9" t="s">
        <v>4</v>
      </c>
      <c r="N22" s="55" t="s">
        <v>53</v>
      </c>
      <c r="O22" s="5">
        <f>FIND(CHAR(10),E22)</f>
        <v>13</v>
      </c>
      <c r="P22" s="5" t="str">
        <f>TRIM(LEFT(E22,O22))</f>
        <v xml:space="preserve">沼津市役所　
</v>
      </c>
      <c r="Q22" s="5">
        <f>LEN(E22)-O22</f>
        <v>13</v>
      </c>
      <c r="R22" s="5" t="str">
        <f>RIGHT(E22,Q22)</f>
        <v>静岡県沼津市御幸町１６−１</v>
      </c>
    </row>
    <row r="23" spans="2:18" s="5" customFormat="1" ht="78" customHeight="1" x14ac:dyDescent="0.15">
      <c r="B23" s="13" t="s">
        <v>55</v>
      </c>
      <c r="C23" s="19" t="s">
        <v>33</v>
      </c>
      <c r="D23" s="38">
        <v>45382</v>
      </c>
      <c r="E23" s="39" t="s">
        <v>12</v>
      </c>
      <c r="F23" s="26" t="s">
        <v>56</v>
      </c>
      <c r="G23" s="25" t="s">
        <v>35</v>
      </c>
      <c r="H23" s="35">
        <v>12891722</v>
      </c>
      <c r="I23" s="54" t="s">
        <v>4</v>
      </c>
      <c r="J23" s="54" t="s">
        <v>4</v>
      </c>
      <c r="K23" s="16" t="s">
        <v>4</v>
      </c>
      <c r="L23" s="16" t="s">
        <v>4</v>
      </c>
      <c r="M23" s="12" t="s">
        <v>4</v>
      </c>
      <c r="N23" s="36" t="s">
        <v>53</v>
      </c>
    </row>
    <row r="24" spans="2:18" s="5" customFormat="1" ht="78" customHeight="1" x14ac:dyDescent="0.15">
      <c r="B24" s="13" t="s">
        <v>11</v>
      </c>
      <c r="C24" s="19" t="s">
        <v>33</v>
      </c>
      <c r="D24" s="50">
        <v>45382</v>
      </c>
      <c r="E24" s="39" t="s">
        <v>59</v>
      </c>
      <c r="F24" s="52" t="s">
        <v>57</v>
      </c>
      <c r="G24" s="25" t="s">
        <v>35</v>
      </c>
      <c r="H24" s="35">
        <v>2910344</v>
      </c>
      <c r="I24" s="16" t="s">
        <v>4</v>
      </c>
      <c r="J24" s="16" t="s">
        <v>4</v>
      </c>
      <c r="K24" s="16" t="s">
        <v>4</v>
      </c>
      <c r="L24" s="16" t="s">
        <v>4</v>
      </c>
      <c r="M24" s="12" t="s">
        <v>4</v>
      </c>
      <c r="N24" s="55" t="s">
        <v>53</v>
      </c>
      <c r="O24" s="5">
        <f t="shared" ref="O24" si="0">FIND(CHAR(10),E24)</f>
        <v>14</v>
      </c>
      <c r="P24" s="5" t="str">
        <f t="shared" ref="P24" si="1">TRIM(LEFT(E24,O24))</f>
        <v xml:space="preserve">日本郵便株式会社三島郵便局
</v>
      </c>
      <c r="Q24" s="5">
        <f t="shared" ref="Q24" si="2">LEN(E24)-O24</f>
        <v>13</v>
      </c>
      <c r="R24" s="5" t="str">
        <f t="shared" ref="R24" si="3">RIGHT(E24,Q24)</f>
        <v>静岡県三島市南田町４－５０</v>
      </c>
    </row>
    <row r="25" spans="2:18" s="5" customFormat="1" ht="78" customHeight="1" x14ac:dyDescent="0.15">
      <c r="B25" s="13" t="s">
        <v>10</v>
      </c>
      <c r="C25" s="19" t="s">
        <v>33</v>
      </c>
      <c r="D25" s="38">
        <v>45382</v>
      </c>
      <c r="E25" s="39" t="s">
        <v>61</v>
      </c>
      <c r="F25" s="26" t="s">
        <v>57</v>
      </c>
      <c r="G25" s="25" t="s">
        <v>35</v>
      </c>
      <c r="H25" s="35">
        <v>76910113</v>
      </c>
      <c r="I25" s="54" t="s">
        <v>4</v>
      </c>
      <c r="J25" s="54" t="s">
        <v>4</v>
      </c>
      <c r="K25" s="16" t="s">
        <v>4</v>
      </c>
      <c r="L25" s="16" t="s">
        <v>4</v>
      </c>
      <c r="M25" s="12" t="s">
        <v>4</v>
      </c>
      <c r="N25" s="36" t="s">
        <v>53</v>
      </c>
      <c r="O25" s="5">
        <f>FIND(CHAR(10),E25)</f>
        <v>23</v>
      </c>
      <c r="P25" s="5" t="str">
        <f>TRIM(LEFT(E25,O25))</f>
        <v xml:space="preserve">静岡ガス(株)東部支社　
</v>
      </c>
      <c r="Q25" s="5">
        <f>LEN(E25)-O25</f>
        <v>12</v>
      </c>
      <c r="R25" s="5" t="str">
        <f>RIGHT(E25,Q25)</f>
        <v>静岡県沼津市岡一色８０９</v>
      </c>
    </row>
    <row r="26" spans="2:18" s="5" customFormat="1" ht="78" customHeight="1" x14ac:dyDescent="0.15">
      <c r="B26" s="13" t="s">
        <v>60</v>
      </c>
      <c r="C26" s="19" t="s">
        <v>33</v>
      </c>
      <c r="D26" s="38">
        <v>45379</v>
      </c>
      <c r="E26" s="39" t="s">
        <v>9</v>
      </c>
      <c r="F26" s="26" t="s">
        <v>8</v>
      </c>
      <c r="G26" s="10" t="s">
        <v>7</v>
      </c>
      <c r="H26" s="35">
        <v>31132233</v>
      </c>
      <c r="I26" s="16" t="s">
        <v>4</v>
      </c>
      <c r="J26" s="16" t="s">
        <v>4</v>
      </c>
      <c r="K26" s="16" t="s">
        <v>4</v>
      </c>
      <c r="L26" s="16" t="s">
        <v>4</v>
      </c>
      <c r="M26" s="12" t="s">
        <v>4</v>
      </c>
      <c r="N26" s="36" t="s">
        <v>53</v>
      </c>
      <c r="O26" s="5">
        <f t="shared" ref="O26:O31" si="4">FIND(CHAR(10),E26)</f>
        <v>15</v>
      </c>
      <c r="P26" s="5" t="str">
        <f t="shared" ref="P26:P31" si="5">TRIM(LEFT(E26,O26))</f>
        <v xml:space="preserve">社団法人日本アイソトープ協会
</v>
      </c>
      <c r="Q26" s="5">
        <f t="shared" ref="Q26:Q31" si="6">LEN(E26)-O26</f>
        <v>16</v>
      </c>
      <c r="R26" s="5" t="str">
        <f t="shared" ref="R26:R31" si="7">RIGHT(E26,Q26)</f>
        <v>東京都文京区本駒込２－２８－４５</v>
      </c>
    </row>
    <row r="27" spans="2:18" s="5" customFormat="1" ht="78" customHeight="1" x14ac:dyDescent="0.15">
      <c r="B27" s="34" t="s">
        <v>51</v>
      </c>
      <c r="C27" s="19" t="s">
        <v>33</v>
      </c>
      <c r="D27" s="38">
        <v>45376</v>
      </c>
      <c r="E27" s="37" t="s">
        <v>52</v>
      </c>
      <c r="F27" s="26" t="s">
        <v>58</v>
      </c>
      <c r="G27" s="25" t="s">
        <v>35</v>
      </c>
      <c r="H27" s="35">
        <v>140848689</v>
      </c>
      <c r="I27" s="53" t="s">
        <v>4</v>
      </c>
      <c r="J27" s="53" t="s">
        <v>4</v>
      </c>
      <c r="K27" s="9" t="s">
        <v>4</v>
      </c>
      <c r="L27" s="9" t="s">
        <v>4</v>
      </c>
      <c r="M27" s="9" t="s">
        <v>4</v>
      </c>
      <c r="N27" s="36" t="s">
        <v>53</v>
      </c>
      <c r="O27" s="5">
        <f t="shared" si="4"/>
        <v>15</v>
      </c>
      <c r="P27" s="5" t="str">
        <f t="shared" si="5"/>
        <v xml:space="preserve">日本赤十字社東海北陸ブロック
</v>
      </c>
      <c r="Q27" s="5">
        <f t="shared" si="6"/>
        <v>22</v>
      </c>
      <c r="R27" s="5" t="str">
        <f t="shared" si="7"/>
        <v>血液センター
愛知県瀬戸市南山口町539-3</v>
      </c>
    </row>
    <row r="28" spans="2:18" s="5" customFormat="1" ht="78" customHeight="1" x14ac:dyDescent="0.15">
      <c r="B28" s="27" t="s">
        <v>48</v>
      </c>
      <c r="C28" s="19" t="s">
        <v>33</v>
      </c>
      <c r="D28" s="49">
        <v>45348</v>
      </c>
      <c r="E28" s="14" t="s">
        <v>49</v>
      </c>
      <c r="F28" s="51" t="s">
        <v>15</v>
      </c>
      <c r="G28" s="18" t="s">
        <v>35</v>
      </c>
      <c r="H28" s="17">
        <v>2640000</v>
      </c>
      <c r="I28" s="16" t="s">
        <v>4</v>
      </c>
      <c r="J28" s="16" t="s">
        <v>4</v>
      </c>
      <c r="K28" s="16" t="s">
        <v>4</v>
      </c>
      <c r="L28" s="16" t="s">
        <v>4</v>
      </c>
      <c r="M28" s="12" t="s">
        <v>4</v>
      </c>
      <c r="N28" s="21" t="s">
        <v>50</v>
      </c>
      <c r="O28" s="5">
        <f t="shared" si="4"/>
        <v>17</v>
      </c>
      <c r="P28" s="5" t="str">
        <f t="shared" si="5"/>
        <v xml:space="preserve">GEヘルスケア・ジャパン株式会社
</v>
      </c>
      <c r="Q28" s="5">
        <f t="shared" si="6"/>
        <v>20</v>
      </c>
      <c r="R28" s="5" t="str">
        <f t="shared" si="7"/>
        <v>静岡県静岡市駿河区宮竹１丁目１９版１０号</v>
      </c>
    </row>
    <row r="29" spans="2:18" s="5" customFormat="1" ht="78" customHeight="1" x14ac:dyDescent="0.15">
      <c r="B29" s="27" t="s">
        <v>43</v>
      </c>
      <c r="C29" s="19" t="s">
        <v>33</v>
      </c>
      <c r="D29" s="49">
        <v>45341</v>
      </c>
      <c r="E29" s="14" t="s">
        <v>44</v>
      </c>
      <c r="F29" s="51" t="s">
        <v>45</v>
      </c>
      <c r="G29" s="18" t="s">
        <v>35</v>
      </c>
      <c r="H29" s="17">
        <v>2388540</v>
      </c>
      <c r="I29" s="16" t="s">
        <v>4</v>
      </c>
      <c r="J29" s="16" t="s">
        <v>4</v>
      </c>
      <c r="K29" s="16" t="s">
        <v>4</v>
      </c>
      <c r="L29" s="16" t="s">
        <v>4</v>
      </c>
      <c r="M29" s="12" t="s">
        <v>4</v>
      </c>
      <c r="N29" s="21" t="s">
        <v>64</v>
      </c>
      <c r="O29" s="5">
        <f t="shared" si="4"/>
        <v>13</v>
      </c>
      <c r="P29" s="5" t="str">
        <f t="shared" si="5"/>
        <v xml:space="preserve">中北薬品株式会社三島支店
</v>
      </c>
      <c r="Q29" s="5">
        <f t="shared" si="6"/>
        <v>19</v>
      </c>
      <c r="R29" s="5" t="str">
        <f t="shared" si="7"/>
        <v xml:space="preserve">静岡県駿東郡長泉町下土狩202番地8
</v>
      </c>
    </row>
    <row r="30" spans="2:18" s="5" customFormat="1" ht="78" customHeight="1" x14ac:dyDescent="0.15">
      <c r="B30" s="27" t="s">
        <v>43</v>
      </c>
      <c r="C30" s="19" t="s">
        <v>33</v>
      </c>
      <c r="D30" s="49">
        <v>45328</v>
      </c>
      <c r="E30" s="14" t="s">
        <v>44</v>
      </c>
      <c r="F30" s="51" t="s">
        <v>45</v>
      </c>
      <c r="G30" s="18" t="s">
        <v>35</v>
      </c>
      <c r="H30" s="17">
        <v>4149750</v>
      </c>
      <c r="I30" s="54" t="s">
        <v>4</v>
      </c>
      <c r="J30" s="54" t="s">
        <v>4</v>
      </c>
      <c r="K30" s="16" t="s">
        <v>4</v>
      </c>
      <c r="L30" s="16" t="s">
        <v>4</v>
      </c>
      <c r="M30" s="12" t="s">
        <v>4</v>
      </c>
      <c r="N30" s="21" t="s">
        <v>46</v>
      </c>
      <c r="O30" s="5">
        <f t="shared" si="4"/>
        <v>13</v>
      </c>
      <c r="P30" s="5" t="str">
        <f t="shared" si="5"/>
        <v xml:space="preserve">中北薬品株式会社三島支店
</v>
      </c>
      <c r="Q30" s="5">
        <f t="shared" si="6"/>
        <v>19</v>
      </c>
      <c r="R30" s="5" t="str">
        <f t="shared" si="7"/>
        <v xml:space="preserve">静岡県駿東郡長泉町下土狩202番地8
</v>
      </c>
    </row>
    <row r="31" spans="2:18" s="5" customFormat="1" ht="78" customHeight="1" x14ac:dyDescent="0.15">
      <c r="B31" s="27" t="s">
        <v>36</v>
      </c>
      <c r="C31" s="19" t="s">
        <v>33</v>
      </c>
      <c r="D31" s="20">
        <v>45328</v>
      </c>
      <c r="E31" s="14" t="s">
        <v>41</v>
      </c>
      <c r="F31" s="19" t="s">
        <v>16</v>
      </c>
      <c r="G31" s="18" t="s">
        <v>35</v>
      </c>
      <c r="H31" s="17">
        <v>1980000</v>
      </c>
      <c r="I31" s="16" t="s">
        <v>4</v>
      </c>
      <c r="J31" s="16" t="s">
        <v>4</v>
      </c>
      <c r="K31" s="16" t="s">
        <v>4</v>
      </c>
      <c r="L31" s="16" t="s">
        <v>4</v>
      </c>
      <c r="M31" s="12" t="s">
        <v>4</v>
      </c>
      <c r="N31" s="15" t="s">
        <v>42</v>
      </c>
      <c r="O31" s="5">
        <f t="shared" si="4"/>
        <v>15</v>
      </c>
      <c r="P31" s="5" t="str">
        <f t="shared" si="5"/>
        <v xml:space="preserve">ディーブイエックス株式会社
</v>
      </c>
      <c r="Q31" s="5">
        <f t="shared" si="6"/>
        <v>15</v>
      </c>
      <c r="R31" s="5" t="str">
        <f t="shared" si="7"/>
        <v>東京都豊島区高田2-17-22</v>
      </c>
    </row>
    <row r="32" spans="2:18" s="5" customFormat="1" ht="13.5" x14ac:dyDescent="0.15">
      <c r="B32" s="47" t="s">
        <v>2</v>
      </c>
      <c r="C32" s="48"/>
      <c r="D32" s="48"/>
      <c r="E32" s="48"/>
      <c r="F32" s="48"/>
      <c r="I32" s="7"/>
      <c r="J32" s="7"/>
      <c r="K32" s="7"/>
      <c r="L32" s="7"/>
      <c r="M32" s="7"/>
      <c r="N32" s="6"/>
    </row>
    <row r="33" spans="2:14" s="5" customFormat="1" ht="13.5" x14ac:dyDescent="0.15">
      <c r="B33" s="8" t="s">
        <v>1</v>
      </c>
      <c r="D33" s="7"/>
      <c r="I33" s="7"/>
      <c r="J33" s="7"/>
      <c r="K33" s="7"/>
      <c r="L33" s="7"/>
      <c r="M33" s="7"/>
      <c r="N33" s="6"/>
    </row>
    <row r="34" spans="2:14" s="5" customFormat="1" ht="13.5" x14ac:dyDescent="0.15">
      <c r="B34" s="8" t="s">
        <v>0</v>
      </c>
      <c r="D34" s="7"/>
      <c r="I34" s="7"/>
      <c r="J34" s="7"/>
      <c r="K34" s="7"/>
      <c r="L34" s="7"/>
      <c r="M34" s="7"/>
      <c r="N34" s="6"/>
    </row>
    <row r="35" spans="2:14" ht="35.1" customHeight="1" x14ac:dyDescent="0.15">
      <c r="K35" s="4"/>
      <c r="L35" s="4"/>
    </row>
    <row r="36" spans="2:14" ht="35.1" customHeight="1" x14ac:dyDescent="0.15">
      <c r="K36" s="4"/>
      <c r="L36" s="4"/>
    </row>
    <row r="37" spans="2:14" x14ac:dyDescent="0.15">
      <c r="K37" s="4"/>
      <c r="L37" s="4"/>
    </row>
    <row r="38" spans="2:14" x14ac:dyDescent="0.15">
      <c r="K38" s="4"/>
      <c r="L38" s="4"/>
    </row>
  </sheetData>
  <autoFilter ref="B6:S34" xr:uid="{00000000-0009-0000-0000-000000000000}"/>
  <sortState xmlns:xlrd2="http://schemas.microsoft.com/office/spreadsheetml/2017/richdata2" ref="B7:N31">
    <sortCondition descending="1" ref="D7"/>
  </sortState>
  <mergeCells count="2">
    <mergeCell ref="K5:M5"/>
    <mergeCell ref="B32:F32"/>
  </mergeCells>
  <phoneticPr fontId="3"/>
  <pageMargins left="0" right="0" top="0.39370078740157483" bottom="0.39370078740157483" header="0.51181102362204722" footer="0.51181102362204722"/>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